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shaq/Documents/"/>
    </mc:Choice>
  </mc:AlternateContent>
  <bookViews>
    <workbookView xWindow="23820" yWindow="3520" windowWidth="28160" windowHeight="22520" tabRatio="500" activeTab="1"/>
  </bookViews>
  <sheets>
    <sheet name="Template" sheetId="1" r:id="rId1"/>
    <sheet name="Sample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2" i="1" l="1"/>
  <c r="H44" i="1"/>
  <c r="H45" i="1"/>
  <c r="H46" i="1"/>
  <c r="H48" i="1"/>
  <c r="F42" i="1"/>
  <c r="F44" i="1"/>
  <c r="F45" i="1"/>
  <c r="F46" i="1"/>
  <c r="F48" i="1"/>
  <c r="H13" i="2"/>
  <c r="H14" i="2"/>
  <c r="H15" i="2"/>
  <c r="H16" i="2"/>
  <c r="H18" i="2"/>
  <c r="H19" i="2"/>
  <c r="H20" i="2"/>
  <c r="H21" i="2"/>
  <c r="H22" i="2"/>
  <c r="H23" i="2"/>
  <c r="H24" i="2"/>
  <c r="H25" i="2"/>
  <c r="H26" i="2"/>
  <c r="H27" i="2"/>
  <c r="H29" i="2"/>
  <c r="H30" i="2"/>
  <c r="H31" i="2"/>
  <c r="H32" i="2"/>
  <c r="H33" i="2"/>
  <c r="H34" i="2"/>
  <c r="H35" i="2"/>
  <c r="H36" i="2"/>
  <c r="H38" i="2"/>
  <c r="H39" i="2"/>
  <c r="H40" i="2"/>
  <c r="H41" i="2"/>
  <c r="H42" i="2"/>
  <c r="H44" i="2"/>
  <c r="H45" i="2"/>
  <c r="H46" i="2"/>
  <c r="H48" i="2"/>
  <c r="F13" i="2"/>
  <c r="F14" i="2"/>
  <c r="F15" i="2"/>
  <c r="F16" i="2"/>
  <c r="F18" i="2"/>
  <c r="F19" i="2"/>
  <c r="F20" i="2"/>
  <c r="F21" i="2"/>
  <c r="F22" i="2"/>
  <c r="F23" i="2"/>
  <c r="F24" i="2"/>
  <c r="F25" i="2"/>
  <c r="F26" i="2"/>
  <c r="F27" i="2"/>
  <c r="F29" i="2"/>
  <c r="F30" i="2"/>
  <c r="F31" i="2"/>
  <c r="F32" i="2"/>
  <c r="F33" i="2"/>
  <c r="F34" i="2"/>
  <c r="F35" i="2"/>
  <c r="F36" i="2"/>
  <c r="F38" i="2"/>
  <c r="F39" i="2"/>
  <c r="F40" i="2"/>
  <c r="F41" i="2"/>
  <c r="F42" i="2"/>
  <c r="F44" i="2"/>
  <c r="F45" i="2"/>
  <c r="F46" i="2"/>
  <c r="F48" i="2"/>
  <c r="H38" i="1"/>
  <c r="H39" i="1"/>
  <c r="H40" i="1"/>
  <c r="H41" i="1"/>
  <c r="H13" i="1"/>
  <c r="H14" i="1"/>
  <c r="H15" i="1"/>
  <c r="H16" i="1"/>
  <c r="H18" i="1"/>
  <c r="H19" i="1"/>
  <c r="H20" i="1"/>
  <c r="H21" i="1"/>
  <c r="H22" i="1"/>
  <c r="H23" i="1"/>
  <c r="H24" i="1"/>
  <c r="H27" i="1"/>
  <c r="H29" i="1"/>
  <c r="H30" i="1"/>
  <c r="H31" i="1"/>
  <c r="H32" i="1"/>
  <c r="H33" i="1"/>
  <c r="H34" i="1"/>
  <c r="H35" i="1"/>
  <c r="H36" i="1"/>
  <c r="F38" i="1"/>
  <c r="F39" i="1"/>
  <c r="F40" i="1"/>
  <c r="F41" i="1"/>
  <c r="F13" i="1"/>
  <c r="F14" i="1"/>
  <c r="F15" i="1"/>
  <c r="F16" i="1"/>
  <c r="F18" i="1"/>
  <c r="F19" i="1"/>
  <c r="F20" i="1"/>
  <c r="F21" i="1"/>
  <c r="F22" i="1"/>
  <c r="F23" i="1"/>
  <c r="F24" i="1"/>
  <c r="F27" i="1"/>
  <c r="F29" i="1"/>
  <c r="F30" i="1"/>
  <c r="F31" i="1"/>
  <c r="F32" i="1"/>
  <c r="F33" i="1"/>
  <c r="F34" i="1"/>
  <c r="F35" i="1"/>
  <c r="F36" i="1"/>
</calcChain>
</file>

<file path=xl/sharedStrings.xml><?xml version="1.0" encoding="utf-8"?>
<sst xmlns="http://schemas.openxmlformats.org/spreadsheetml/2006/main" count="107" uniqueCount="80">
  <si>
    <t>Student Project Budget Template</t>
  </si>
  <si>
    <t>Project Title:</t>
  </si>
  <si>
    <t>Budget last updated on:</t>
  </si>
  <si>
    <t>Item</t>
  </si>
  <si>
    <t>Description</t>
  </si>
  <si>
    <t>Estimated units</t>
  </si>
  <si>
    <t>Actual Units</t>
  </si>
  <si>
    <t>Post-production Total</t>
  </si>
  <si>
    <t>Production Total</t>
  </si>
  <si>
    <t>Pre-production Total</t>
  </si>
  <si>
    <t>Anticipated shooting dates:</t>
  </si>
  <si>
    <t>Anticipated project completion date:</t>
  </si>
  <si>
    <t>Principle team members and their roles:</t>
  </si>
  <si>
    <t>Length:</t>
  </si>
  <si>
    <t>Location:</t>
  </si>
  <si>
    <t>ATL Total (if applicable)</t>
  </si>
  <si>
    <t>GRAND TOTAL:</t>
  </si>
  <si>
    <t>Actors</t>
  </si>
  <si>
    <t>Hired two actors for one day of filming</t>
  </si>
  <si>
    <t>Rate ($)</t>
  </si>
  <si>
    <t>Estimated Totals ($)</t>
  </si>
  <si>
    <t>Actual Totals ($)</t>
  </si>
  <si>
    <t>Comments</t>
  </si>
  <si>
    <t>It rained halfway through the shoot and we had to reshoot the next day</t>
  </si>
  <si>
    <t>Offering personal service for free</t>
  </si>
  <si>
    <t xml:space="preserve">Travel </t>
  </si>
  <si>
    <t>Lodging</t>
  </si>
  <si>
    <t>One night stay at Best Western Hotel</t>
  </si>
  <si>
    <t>Had to stay an extra night to finish shooting</t>
  </si>
  <si>
    <t>Director/DOP</t>
  </si>
  <si>
    <t>Camera</t>
  </si>
  <si>
    <t>Audio Recorder</t>
  </si>
  <si>
    <t>Microphones</t>
  </si>
  <si>
    <t>Wireless Lav, Shotgun, in-kind from Elon</t>
  </si>
  <si>
    <t>Zoom H4n, in-kind from Elon</t>
  </si>
  <si>
    <t>Canon 5 D, in-kind from Elon</t>
  </si>
  <si>
    <t>Tripod</t>
  </si>
  <si>
    <t>Grip and lighting</t>
  </si>
  <si>
    <t>Rifa kit. In-kind from Elon</t>
  </si>
  <si>
    <t>Manfrotto fluid drag head, in-kind from Elon</t>
  </si>
  <si>
    <t>salaries/wages/expenses for cast and crew</t>
  </si>
  <si>
    <t>expenses related to editing and packaging the film</t>
  </si>
  <si>
    <t>travel, lodging, meals</t>
  </si>
  <si>
    <t>renting locations, misc. contingency payments</t>
  </si>
  <si>
    <t>expenses related to shooting the film; renting equipment</t>
  </si>
  <si>
    <t xml:space="preserve">expenses related to developing the project; research, </t>
  </si>
  <si>
    <t xml:space="preserve">scouting, casting, optioning a script etc. </t>
  </si>
  <si>
    <t>Boom</t>
  </si>
  <si>
    <t>…</t>
  </si>
  <si>
    <t xml:space="preserve">Furniture </t>
  </si>
  <si>
    <t>Set design, renting from XYZ, Greensboro</t>
  </si>
  <si>
    <t>Costumes</t>
  </si>
  <si>
    <t>For two actors, renting from ABC, Durham</t>
  </si>
  <si>
    <t>Props</t>
  </si>
  <si>
    <t>Editing</t>
  </si>
  <si>
    <t>Edit Consult</t>
  </si>
  <si>
    <t>Color correction</t>
  </si>
  <si>
    <t xml:space="preserve">Jane Doe at XYZ </t>
  </si>
  <si>
    <t xml:space="preserve">John Doe at XYZ </t>
  </si>
  <si>
    <t>Composer</t>
  </si>
  <si>
    <t>Yo Yo Ma (pro-bono)</t>
  </si>
  <si>
    <t>Sound Mix</t>
  </si>
  <si>
    <t>Researcher</t>
  </si>
  <si>
    <t>Casting call</t>
  </si>
  <si>
    <t>Office space</t>
  </si>
  <si>
    <t>Notes:</t>
  </si>
  <si>
    <t>Graphics and Titles</t>
  </si>
  <si>
    <t>Transcriptions</t>
  </si>
  <si>
    <t>Little Sister at XYZ by hour footage</t>
  </si>
  <si>
    <t>Perishable food items from Harris Teeter (apples)</t>
  </si>
  <si>
    <t>Story rights</t>
  </si>
  <si>
    <t>Personal story</t>
  </si>
  <si>
    <t>Insurance</t>
  </si>
  <si>
    <t>Contingency</t>
  </si>
  <si>
    <t>Geico incidental coverage for location,equipment, cast and crew</t>
  </si>
  <si>
    <t>10% of production costs</t>
  </si>
  <si>
    <t>Drove 300 miles to and from location*</t>
  </si>
  <si>
    <t>* travel costs calculated based on IRS Travel reimbursement rate of $0.545 as of January 2018</t>
  </si>
  <si>
    <t>Production (BTL) Total</t>
  </si>
  <si>
    <t>Total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</si>
</sst>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2"/>
      <color theme="0" tint="-0.499984740745262"/>
      <name val="Calibri"/>
      <scheme val="minor"/>
    </font>
    <font>
      <b/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0" xfId="0" applyFill="1" applyBorder="1"/>
    <xf numFmtId="8" fontId="0" fillId="0" borderId="7" xfId="1" applyNumberFormat="1" applyFont="1" applyBorder="1"/>
    <xf numFmtId="8" fontId="0" fillId="0" borderId="0" xfId="1" applyNumberFormat="1" applyFont="1"/>
    <xf numFmtId="49" fontId="0" fillId="0" borderId="0" xfId="0" applyNumberFormat="1" applyBorder="1"/>
    <xf numFmtId="49" fontId="2" fillId="0" borderId="0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" fillId="0" borderId="8" xfId="0" applyFont="1" applyBorder="1"/>
    <xf numFmtId="164" fontId="0" fillId="0" borderId="0" xfId="1" applyNumberFormat="1" applyFont="1" applyBorder="1"/>
    <xf numFmtId="0" fontId="0" fillId="0" borderId="0" xfId="1" applyNumberFormat="1" applyFont="1" applyBorder="1"/>
    <xf numFmtId="8" fontId="2" fillId="0" borderId="0" xfId="1" applyNumberFormat="1" applyFont="1" applyBorder="1"/>
    <xf numFmtId="8" fontId="4" fillId="0" borderId="12" xfId="1" applyNumberFormat="1" applyFont="1" applyFill="1" applyBorder="1"/>
    <xf numFmtId="8" fontId="2" fillId="0" borderId="7" xfId="1" applyNumberFormat="1" applyFont="1" applyBorder="1"/>
    <xf numFmtId="8" fontId="5" fillId="0" borderId="12" xfId="1" applyNumberFormat="1" applyFont="1" applyFill="1" applyBorder="1"/>
    <xf numFmtId="8" fontId="2" fillId="0" borderId="1" xfId="1" applyNumberFormat="1" applyFont="1" applyBorder="1"/>
    <xf numFmtId="0" fontId="3" fillId="0" borderId="0" xfId="0" applyFont="1" applyAlignment="1">
      <alignment horizontal="center"/>
    </xf>
    <xf numFmtId="0" fontId="4" fillId="0" borderId="6" xfId="1" applyNumberFormat="1" applyFont="1" applyFill="1" applyBorder="1"/>
    <xf numFmtId="164" fontId="0" fillId="0" borderId="0" xfId="0" applyNumberFormat="1" applyBorder="1"/>
    <xf numFmtId="0" fontId="6" fillId="0" borderId="8" xfId="0" applyFont="1" applyBorder="1"/>
    <xf numFmtId="49" fontId="0" fillId="0" borderId="0" xfId="0" applyNumberFormat="1" applyFill="1" applyBorder="1"/>
    <xf numFmtId="0" fontId="4" fillId="0" borderId="0" xfId="1" applyNumberFormat="1" applyFont="1" applyFill="1" applyBorder="1"/>
    <xf numFmtId="49" fontId="0" fillId="0" borderId="0" xfId="0" applyNumberFormat="1" applyFont="1" applyBorder="1"/>
    <xf numFmtId="49" fontId="0" fillId="0" borderId="0" xfId="0" applyNumberFormat="1" applyFont="1" applyFill="1" applyBorder="1"/>
    <xf numFmtId="49" fontId="0" fillId="0" borderId="0" xfId="0" applyNumberFormat="1" applyBorder="1" applyAlignment="1">
      <alignment wrapText="1"/>
    </xf>
    <xf numFmtId="8" fontId="4" fillId="0" borderId="0" xfId="1" applyNumberFormat="1" applyFont="1"/>
    <xf numFmtId="0" fontId="5" fillId="0" borderId="0" xfId="0" applyFont="1" applyFill="1" applyBorder="1" applyAlignment="1">
      <alignment wrapText="1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6" xfId="0" applyBorder="1"/>
    <xf numFmtId="8" fontId="0" fillId="0" borderId="17" xfId="1" applyNumberFormat="1" applyFont="1" applyBorder="1"/>
    <xf numFmtId="8" fontId="2" fillId="0" borderId="17" xfId="1" applyNumberFormat="1" applyFont="1" applyBorder="1"/>
    <xf numFmtId="0" fontId="0" fillId="0" borderId="16" xfId="0" applyFill="1" applyBorder="1"/>
    <xf numFmtId="0" fontId="0" fillId="0" borderId="18" xfId="0" applyFill="1" applyBorder="1"/>
    <xf numFmtId="49" fontId="0" fillId="0" borderId="19" xfId="0" applyNumberFormat="1" applyFill="1" applyBorder="1"/>
    <xf numFmtId="0" fontId="0" fillId="0" borderId="19" xfId="0" applyBorder="1"/>
    <xf numFmtId="8" fontId="0" fillId="0" borderId="19" xfId="1" applyNumberFormat="1" applyFont="1" applyBorder="1"/>
    <xf numFmtId="8" fontId="0" fillId="0" borderId="21" xfId="1" applyNumberFormat="1" applyFont="1" applyBorder="1"/>
    <xf numFmtId="8" fontId="1" fillId="0" borderId="17" xfId="1" applyNumberFormat="1" applyFont="1" applyBorder="1"/>
    <xf numFmtId="8" fontId="5" fillId="0" borderId="1" xfId="1" applyNumberFormat="1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/>
    <xf numFmtId="49" fontId="2" fillId="0" borderId="19" xfId="0" applyNumberFormat="1" applyFont="1" applyFill="1" applyBorder="1"/>
    <xf numFmtId="8" fontId="2" fillId="0" borderId="20" xfId="1" applyNumberFormat="1" applyFont="1" applyBorder="1"/>
    <xf numFmtId="8" fontId="5" fillId="0" borderId="1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workbookViewId="0">
      <selection activeCell="J49" sqref="J49"/>
    </sheetView>
  </sheetViews>
  <sheetFormatPr baseColWidth="10" defaultRowHeight="16" x14ac:dyDescent="0.2"/>
  <cols>
    <col min="1" max="1" width="5" customWidth="1"/>
    <col min="2" max="2" width="13.6640625" customWidth="1"/>
    <col min="3" max="3" width="32.6640625" customWidth="1"/>
    <col min="4" max="4" width="9.33203125" customWidth="1"/>
    <col min="5" max="5" width="9.5" customWidth="1"/>
    <col min="6" max="6" width="9.1640625" customWidth="1"/>
    <col min="7" max="7" width="9.33203125" customWidth="1"/>
    <col min="8" max="8" width="8.6640625" customWidth="1"/>
  </cols>
  <sheetData>
    <row r="2" spans="1:9" ht="19" x14ac:dyDescent="0.25">
      <c r="C2" s="55" t="s">
        <v>0</v>
      </c>
      <c r="D2" s="55"/>
      <c r="E2" s="28"/>
    </row>
    <row r="4" spans="1:9" x14ac:dyDescent="0.2">
      <c r="A4" s="56" t="s">
        <v>1</v>
      </c>
      <c r="B4" s="56"/>
      <c r="E4" s="2"/>
      <c r="F4" s="2"/>
    </row>
    <row r="5" spans="1:9" x14ac:dyDescent="0.2">
      <c r="A5" s="56" t="s">
        <v>13</v>
      </c>
      <c r="B5" s="56"/>
      <c r="D5" s="3"/>
      <c r="E5" s="2"/>
      <c r="F5" s="3"/>
    </row>
    <row r="6" spans="1:9" x14ac:dyDescent="0.2">
      <c r="A6" s="56" t="s">
        <v>14</v>
      </c>
      <c r="B6" s="56"/>
      <c r="D6" s="3"/>
      <c r="E6" s="2"/>
      <c r="F6" s="3"/>
    </row>
    <row r="7" spans="1:9" x14ac:dyDescent="0.2">
      <c r="A7" s="56" t="s">
        <v>12</v>
      </c>
      <c r="B7" s="56"/>
      <c r="C7" s="56"/>
      <c r="D7" s="3"/>
      <c r="E7" s="2"/>
      <c r="F7" s="3"/>
    </row>
    <row r="8" spans="1:9" x14ac:dyDescent="0.2">
      <c r="A8" s="56" t="s">
        <v>10</v>
      </c>
      <c r="B8" s="56"/>
      <c r="C8" s="56"/>
      <c r="D8" s="3"/>
      <c r="E8" s="2"/>
      <c r="F8" s="3"/>
    </row>
    <row r="9" spans="1:9" x14ac:dyDescent="0.2">
      <c r="A9" s="56" t="s">
        <v>11</v>
      </c>
      <c r="B9" s="56"/>
      <c r="C9" s="56"/>
      <c r="D9" s="3"/>
      <c r="E9" s="2"/>
      <c r="F9" s="3"/>
    </row>
    <row r="10" spans="1:9" x14ac:dyDescent="0.2">
      <c r="A10" s="56" t="s">
        <v>2</v>
      </c>
      <c r="B10" s="56"/>
      <c r="C10" s="56"/>
      <c r="D10" s="3"/>
      <c r="E10" s="2"/>
      <c r="F10" s="3"/>
    </row>
    <row r="11" spans="1:9" ht="17" thickBot="1" x14ac:dyDescent="0.25">
      <c r="G11" s="8"/>
    </row>
    <row r="12" spans="1:9" s="4" customFormat="1" ht="48" x14ac:dyDescent="0.2">
      <c r="A12" s="14"/>
      <c r="B12" s="15" t="s">
        <v>3</v>
      </c>
      <c r="C12" s="15" t="s">
        <v>4</v>
      </c>
      <c r="D12" s="15" t="s">
        <v>19</v>
      </c>
      <c r="E12" s="16" t="s">
        <v>5</v>
      </c>
      <c r="F12" s="17" t="s">
        <v>20</v>
      </c>
      <c r="G12" s="18" t="s">
        <v>6</v>
      </c>
      <c r="H12" s="19" t="s">
        <v>21</v>
      </c>
      <c r="I12" s="20"/>
    </row>
    <row r="13" spans="1:9" x14ac:dyDescent="0.2">
      <c r="A13" s="5">
        <v>1.01</v>
      </c>
      <c r="B13" s="12" t="s">
        <v>45</v>
      </c>
      <c r="C13" s="12"/>
      <c r="D13" s="30"/>
      <c r="E13" s="22"/>
      <c r="F13" s="10">
        <f t="shared" ref="F13:F41" si="0">D13*E13</f>
        <v>0</v>
      </c>
      <c r="G13" s="29"/>
      <c r="H13" s="24">
        <f>D13*G13</f>
        <v>0</v>
      </c>
      <c r="I13" s="7"/>
    </row>
    <row r="14" spans="1:9" x14ac:dyDescent="0.2">
      <c r="A14" s="5">
        <v>1.02</v>
      </c>
      <c r="B14" s="12" t="s">
        <v>46</v>
      </c>
      <c r="C14" s="12"/>
      <c r="D14" s="30"/>
      <c r="E14" s="22"/>
      <c r="F14" s="10">
        <f t="shared" si="0"/>
        <v>0</v>
      </c>
      <c r="G14" s="29"/>
      <c r="H14" s="24">
        <f t="shared" ref="H14:H41" si="1">D14*G14</f>
        <v>0</v>
      </c>
    </row>
    <row r="15" spans="1:9" x14ac:dyDescent="0.2">
      <c r="A15" s="5">
        <v>1.03</v>
      </c>
      <c r="B15" s="12"/>
      <c r="C15" s="12"/>
      <c r="D15" s="30"/>
      <c r="E15" s="22"/>
      <c r="F15" s="10">
        <f t="shared" si="0"/>
        <v>0</v>
      </c>
      <c r="G15" s="29"/>
      <c r="H15" s="24">
        <f t="shared" si="1"/>
        <v>0</v>
      </c>
    </row>
    <row r="16" spans="1:9" x14ac:dyDescent="0.2">
      <c r="A16" s="5"/>
      <c r="B16" s="13" t="s">
        <v>9</v>
      </c>
      <c r="C16" s="12"/>
      <c r="D16" s="30"/>
      <c r="E16" s="22"/>
      <c r="F16" s="25">
        <f>SUM(F13:F15)</f>
        <v>0</v>
      </c>
      <c r="G16" s="29"/>
      <c r="H16" s="26">
        <f>SUM(H13:H15)</f>
        <v>0</v>
      </c>
    </row>
    <row r="17" spans="1:9" x14ac:dyDescent="0.2">
      <c r="A17" s="5"/>
      <c r="B17" s="13"/>
      <c r="C17" s="12"/>
      <c r="D17" s="30"/>
      <c r="E17" s="22"/>
      <c r="F17" s="25"/>
      <c r="G17" s="29"/>
      <c r="H17" s="26"/>
    </row>
    <row r="18" spans="1:9" x14ac:dyDescent="0.2">
      <c r="A18" s="5">
        <v>2.0099999999999998</v>
      </c>
      <c r="B18" s="12" t="s">
        <v>44</v>
      </c>
      <c r="C18" s="12"/>
      <c r="D18" s="30"/>
      <c r="E18" s="22"/>
      <c r="F18" s="10">
        <f t="shared" si="0"/>
        <v>0</v>
      </c>
      <c r="G18" s="29"/>
      <c r="H18" s="24">
        <f t="shared" si="1"/>
        <v>0</v>
      </c>
    </row>
    <row r="19" spans="1:9" x14ac:dyDescent="0.2">
      <c r="A19" s="5">
        <v>2.02</v>
      </c>
      <c r="B19" s="12" t="s">
        <v>43</v>
      </c>
      <c r="C19" s="12"/>
      <c r="D19" s="30"/>
      <c r="E19" s="22"/>
      <c r="F19" s="10">
        <f t="shared" si="0"/>
        <v>0</v>
      </c>
      <c r="G19" s="29"/>
      <c r="H19" s="24">
        <f t="shared" si="1"/>
        <v>0</v>
      </c>
    </row>
    <row r="20" spans="1:9" x14ac:dyDescent="0.2">
      <c r="A20" s="5">
        <v>2.0299999999999998</v>
      </c>
      <c r="B20" s="12"/>
      <c r="C20" s="12"/>
      <c r="D20" s="30"/>
      <c r="E20" s="22"/>
      <c r="F20" s="10">
        <f t="shared" si="0"/>
        <v>0</v>
      </c>
      <c r="G20" s="29"/>
      <c r="H20" s="24">
        <f t="shared" si="1"/>
        <v>0</v>
      </c>
    </row>
    <row r="21" spans="1:9" x14ac:dyDescent="0.2">
      <c r="A21" s="5">
        <v>2.04</v>
      </c>
      <c r="B21" s="12"/>
      <c r="C21" s="12"/>
      <c r="D21" s="30"/>
      <c r="E21" s="22"/>
      <c r="F21" s="10">
        <f t="shared" si="0"/>
        <v>0</v>
      </c>
      <c r="G21" s="29"/>
      <c r="H21" s="24">
        <f t="shared" si="1"/>
        <v>0</v>
      </c>
    </row>
    <row r="22" spans="1:9" x14ac:dyDescent="0.2">
      <c r="A22" s="5">
        <v>2.0499999999999998</v>
      </c>
      <c r="B22" s="12"/>
      <c r="C22" s="12"/>
      <c r="D22" s="30"/>
      <c r="E22" s="22"/>
      <c r="F22" s="10">
        <f t="shared" si="0"/>
        <v>0</v>
      </c>
      <c r="G22" s="29"/>
      <c r="H22" s="24">
        <f t="shared" si="1"/>
        <v>0</v>
      </c>
    </row>
    <row r="23" spans="1:9" x14ac:dyDescent="0.2">
      <c r="A23" s="5">
        <v>2.06</v>
      </c>
      <c r="B23" s="12"/>
      <c r="C23" s="12"/>
      <c r="D23" s="30"/>
      <c r="E23" s="22"/>
      <c r="F23" s="10">
        <f t="shared" si="0"/>
        <v>0</v>
      </c>
      <c r="G23" s="29"/>
      <c r="H23" s="24">
        <f t="shared" si="1"/>
        <v>0</v>
      </c>
    </row>
    <row r="24" spans="1:9" x14ac:dyDescent="0.2">
      <c r="A24" s="5">
        <v>2.0699999999999998</v>
      </c>
      <c r="B24" s="12"/>
      <c r="C24" s="12"/>
      <c r="D24" s="30"/>
      <c r="E24" s="22"/>
      <c r="F24" s="10">
        <f t="shared" si="0"/>
        <v>0</v>
      </c>
      <c r="G24" s="29"/>
      <c r="H24" s="24">
        <f t="shared" si="1"/>
        <v>0</v>
      </c>
    </row>
    <row r="25" spans="1:9" x14ac:dyDescent="0.2">
      <c r="A25" s="5">
        <v>2.08</v>
      </c>
      <c r="C25" s="12"/>
      <c r="D25" s="30"/>
      <c r="E25" s="22"/>
      <c r="F25" s="10"/>
      <c r="G25" s="29"/>
      <c r="H25" s="24"/>
    </row>
    <row r="26" spans="1:9" x14ac:dyDescent="0.2">
      <c r="A26" s="5">
        <v>2.09</v>
      </c>
      <c r="C26" s="12"/>
      <c r="D26" s="30"/>
      <c r="E26" s="22"/>
      <c r="F26" s="10"/>
      <c r="G26" s="29"/>
      <c r="H26" s="24"/>
    </row>
    <row r="27" spans="1:9" x14ac:dyDescent="0.2">
      <c r="A27" s="5"/>
      <c r="B27" s="13" t="s">
        <v>8</v>
      </c>
      <c r="C27" s="12"/>
      <c r="D27" s="30"/>
      <c r="E27" s="22"/>
      <c r="F27" s="25">
        <f>SUM(F18:F24)</f>
        <v>0</v>
      </c>
      <c r="G27" s="29"/>
      <c r="H27" s="26">
        <f>SUM(H18:H24)</f>
        <v>0</v>
      </c>
    </row>
    <row r="28" spans="1:9" x14ac:dyDescent="0.2">
      <c r="A28" s="5"/>
      <c r="B28" s="13"/>
      <c r="C28" s="12"/>
      <c r="D28" s="30"/>
      <c r="E28" s="22"/>
      <c r="F28" s="25"/>
      <c r="G28" s="29"/>
      <c r="H28" s="26"/>
    </row>
    <row r="29" spans="1:9" x14ac:dyDescent="0.2">
      <c r="A29" s="5">
        <v>3.01</v>
      </c>
      <c r="B29" s="12" t="s">
        <v>41</v>
      </c>
      <c r="C29" s="12"/>
      <c r="D29" s="30"/>
      <c r="E29" s="22"/>
      <c r="F29" s="10">
        <f t="shared" si="0"/>
        <v>0</v>
      </c>
      <c r="G29" s="29"/>
      <c r="H29" s="24">
        <f t="shared" si="1"/>
        <v>0</v>
      </c>
    </row>
    <row r="30" spans="1:9" x14ac:dyDescent="0.2">
      <c r="A30" s="5">
        <v>3.02</v>
      </c>
      <c r="B30" s="12"/>
      <c r="C30" s="12"/>
      <c r="D30" s="30"/>
      <c r="E30" s="22"/>
      <c r="F30" s="10">
        <f t="shared" si="0"/>
        <v>0</v>
      </c>
      <c r="G30" s="29"/>
      <c r="H30" s="24">
        <f t="shared" si="1"/>
        <v>0</v>
      </c>
      <c r="I30" s="6"/>
    </row>
    <row r="31" spans="1:9" x14ac:dyDescent="0.2">
      <c r="A31" s="5">
        <v>3.03</v>
      </c>
      <c r="B31" s="12"/>
      <c r="C31" s="12"/>
      <c r="D31" s="30"/>
      <c r="E31" s="22"/>
      <c r="F31" s="10">
        <f t="shared" si="0"/>
        <v>0</v>
      </c>
      <c r="G31" s="29"/>
      <c r="H31" s="24">
        <f t="shared" si="1"/>
        <v>0</v>
      </c>
    </row>
    <row r="32" spans="1:9" x14ac:dyDescent="0.2">
      <c r="A32" s="5">
        <v>3.04</v>
      </c>
      <c r="B32" s="12"/>
      <c r="C32" s="12"/>
      <c r="D32" s="30"/>
      <c r="E32" s="22"/>
      <c r="F32" s="10">
        <f t="shared" si="0"/>
        <v>0</v>
      </c>
      <c r="G32" s="29"/>
      <c r="H32" s="24">
        <f t="shared" si="1"/>
        <v>0</v>
      </c>
    </row>
    <row r="33" spans="1:8" x14ac:dyDescent="0.2">
      <c r="A33" s="5">
        <v>3.05</v>
      </c>
      <c r="B33" s="12"/>
      <c r="C33" s="12"/>
      <c r="D33" s="30"/>
      <c r="E33" s="22"/>
      <c r="F33" s="10">
        <f t="shared" si="0"/>
        <v>0</v>
      </c>
      <c r="G33" s="29"/>
      <c r="H33" s="24">
        <f t="shared" si="1"/>
        <v>0</v>
      </c>
    </row>
    <row r="34" spans="1:8" x14ac:dyDescent="0.2">
      <c r="A34" s="5">
        <v>3.06</v>
      </c>
      <c r="B34" s="12"/>
      <c r="C34" s="12"/>
      <c r="D34" s="30"/>
      <c r="E34" s="22"/>
      <c r="F34" s="10">
        <f t="shared" si="0"/>
        <v>0</v>
      </c>
      <c r="G34" s="29"/>
      <c r="H34" s="24">
        <f t="shared" si="1"/>
        <v>0</v>
      </c>
    </row>
    <row r="35" spans="1:8" x14ac:dyDescent="0.2">
      <c r="A35" s="5">
        <v>3.07</v>
      </c>
      <c r="B35" s="12"/>
      <c r="C35" s="12"/>
      <c r="D35" s="30"/>
      <c r="E35" s="22"/>
      <c r="F35" s="10">
        <f t="shared" si="0"/>
        <v>0</v>
      </c>
      <c r="G35" s="29"/>
      <c r="H35" s="24">
        <f t="shared" si="1"/>
        <v>0</v>
      </c>
    </row>
    <row r="36" spans="1:8" x14ac:dyDescent="0.2">
      <c r="A36" s="5"/>
      <c r="B36" s="13" t="s">
        <v>7</v>
      </c>
      <c r="C36" s="12"/>
      <c r="D36" s="30"/>
      <c r="E36" s="22"/>
      <c r="F36" s="25">
        <f>SUM(F29:F35)</f>
        <v>0</v>
      </c>
      <c r="G36" s="29"/>
      <c r="H36" s="26">
        <f>SUM(H29:H35)</f>
        <v>0</v>
      </c>
    </row>
    <row r="37" spans="1:8" x14ac:dyDescent="0.2">
      <c r="A37" s="5"/>
      <c r="B37" s="13"/>
      <c r="C37" s="12"/>
      <c r="D37" s="30"/>
      <c r="E37" s="22"/>
      <c r="F37" s="10"/>
      <c r="G37" s="29"/>
      <c r="H37" s="24"/>
    </row>
    <row r="38" spans="1:8" x14ac:dyDescent="0.2">
      <c r="A38" s="5">
        <v>4.01</v>
      </c>
      <c r="B38" s="12" t="s">
        <v>40</v>
      </c>
      <c r="C38" s="12"/>
      <c r="D38" s="21"/>
      <c r="E38" s="22"/>
      <c r="F38" s="10">
        <f>D38*E38</f>
        <v>0</v>
      </c>
      <c r="G38" s="29"/>
      <c r="H38" s="24">
        <f t="shared" si="1"/>
        <v>0</v>
      </c>
    </row>
    <row r="39" spans="1:8" x14ac:dyDescent="0.2">
      <c r="A39" s="5">
        <v>4.0199999999999996</v>
      </c>
      <c r="B39" s="12" t="s">
        <v>42</v>
      </c>
      <c r="C39" s="12"/>
      <c r="D39" s="30"/>
      <c r="E39" s="22"/>
      <c r="F39" s="10">
        <f t="shared" si="0"/>
        <v>0</v>
      </c>
      <c r="G39" s="29"/>
      <c r="H39" s="24">
        <f t="shared" si="1"/>
        <v>0</v>
      </c>
    </row>
    <row r="40" spans="1:8" x14ac:dyDescent="0.2">
      <c r="A40" s="5">
        <v>4.03</v>
      </c>
      <c r="B40" s="12"/>
      <c r="C40" s="12"/>
      <c r="D40" s="30"/>
      <c r="E40" s="22"/>
      <c r="F40" s="10">
        <f t="shared" si="0"/>
        <v>0</v>
      </c>
      <c r="G40" s="29"/>
      <c r="H40" s="24">
        <f t="shared" si="1"/>
        <v>0</v>
      </c>
    </row>
    <row r="41" spans="1:8" x14ac:dyDescent="0.2">
      <c r="A41" s="5">
        <v>4.04</v>
      </c>
      <c r="B41" s="12"/>
      <c r="C41" s="12"/>
      <c r="D41" s="30"/>
      <c r="E41" s="22"/>
      <c r="F41" s="10">
        <f t="shared" si="0"/>
        <v>0</v>
      </c>
      <c r="G41" s="29"/>
      <c r="H41" s="24">
        <f t="shared" si="1"/>
        <v>0</v>
      </c>
    </row>
    <row r="42" spans="1:8" s="1" customFormat="1" x14ac:dyDescent="0.2">
      <c r="A42" s="43"/>
      <c r="B42" s="13" t="s">
        <v>15</v>
      </c>
      <c r="C42" s="12"/>
      <c r="D42" s="30"/>
      <c r="E42" s="22"/>
      <c r="F42" s="45">
        <f>SUM(F38:F41)</f>
        <v>0</v>
      </c>
      <c r="G42" s="33"/>
      <c r="H42" s="26">
        <f>SUM(H38:H41)</f>
        <v>0</v>
      </c>
    </row>
    <row r="43" spans="1:8" s="1" customFormat="1" x14ac:dyDescent="0.2">
      <c r="A43" s="43"/>
      <c r="B43" s="13"/>
      <c r="C43" s="12"/>
      <c r="D43" s="30"/>
      <c r="E43" s="22"/>
      <c r="F43" s="45"/>
      <c r="G43" s="33"/>
      <c r="H43" s="26"/>
    </row>
    <row r="44" spans="1:8" s="1" customFormat="1" x14ac:dyDescent="0.2">
      <c r="A44" s="46">
        <v>5.01</v>
      </c>
      <c r="B44" s="34" t="s">
        <v>72</v>
      </c>
      <c r="C44" s="36"/>
      <c r="D44" s="30"/>
      <c r="E44" s="22"/>
      <c r="F44" s="52">
        <f>D44*E44</f>
        <v>0</v>
      </c>
      <c r="G44" s="33"/>
      <c r="H44" s="24">
        <f>D44*G44</f>
        <v>0</v>
      </c>
    </row>
    <row r="45" spans="1:8" s="1" customFormat="1" x14ac:dyDescent="0.2">
      <c r="A45" s="46">
        <v>5.0199999999999996</v>
      </c>
      <c r="B45" s="34" t="s">
        <v>73</v>
      </c>
      <c r="C45" s="36" t="s">
        <v>75</v>
      </c>
      <c r="D45" s="30"/>
      <c r="E45" s="22"/>
      <c r="F45" s="52">
        <f>0.1*F27</f>
        <v>0</v>
      </c>
      <c r="G45" s="33"/>
      <c r="H45" s="24">
        <f>0.1*H27</f>
        <v>0</v>
      </c>
    </row>
    <row r="46" spans="1:8" s="1" customFormat="1" ht="17" thickBot="1" x14ac:dyDescent="0.25">
      <c r="A46" s="47"/>
      <c r="B46" s="57" t="s">
        <v>79</v>
      </c>
      <c r="C46" s="48"/>
      <c r="D46" s="49"/>
      <c r="E46" s="50"/>
      <c r="F46" s="58">
        <f>SUM(F44:F45)</f>
        <v>0</v>
      </c>
      <c r="G46" s="51"/>
      <c r="H46" s="59">
        <f>SUM(H44:H45)</f>
        <v>0</v>
      </c>
    </row>
    <row r="47" spans="1:8" s="1" customFormat="1" x14ac:dyDescent="0.2">
      <c r="A47" s="9"/>
      <c r="B47" s="35"/>
      <c r="C47" s="32"/>
      <c r="E47" s="11"/>
      <c r="F47" s="11"/>
      <c r="G47" s="11"/>
      <c r="H47" s="37"/>
    </row>
    <row r="48" spans="1:8" s="1" customFormat="1" x14ac:dyDescent="0.2">
      <c r="D48" s="54" t="s">
        <v>16</v>
      </c>
      <c r="E48" s="54"/>
      <c r="F48" s="27">
        <f>F16+F27+F36+F42+F46</f>
        <v>0</v>
      </c>
      <c r="G48" s="23"/>
      <c r="H48" s="53">
        <f>H16+H27+H36+H42+H46</f>
        <v>0</v>
      </c>
    </row>
  </sheetData>
  <mergeCells count="9">
    <mergeCell ref="D48:E48"/>
    <mergeCell ref="C2:D2"/>
    <mergeCell ref="A10:C10"/>
    <mergeCell ref="A7:C7"/>
    <mergeCell ref="A8:C8"/>
    <mergeCell ref="A9:C9"/>
    <mergeCell ref="A4:B4"/>
    <mergeCell ref="A5:B5"/>
    <mergeCell ref="A6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1"/>
  <sheetViews>
    <sheetView tabSelected="1" workbookViewId="0">
      <selection activeCell="B51" sqref="B51"/>
    </sheetView>
  </sheetViews>
  <sheetFormatPr baseColWidth="10" defaultRowHeight="16" x14ac:dyDescent="0.2"/>
  <cols>
    <col min="1" max="1" width="5" customWidth="1"/>
    <col min="2" max="2" width="20.6640625" bestFit="1" customWidth="1"/>
    <col min="3" max="3" width="41.1640625" bestFit="1" customWidth="1"/>
    <col min="4" max="4" width="9.33203125" customWidth="1"/>
    <col min="5" max="5" width="9.1640625" customWidth="1"/>
    <col min="6" max="6" width="10.33203125" customWidth="1"/>
    <col min="7" max="7" width="8.6640625" customWidth="1"/>
    <col min="8" max="8" width="10.5" customWidth="1"/>
  </cols>
  <sheetData>
    <row r="2" spans="1:9" ht="19" x14ac:dyDescent="0.25">
      <c r="C2" s="55" t="s">
        <v>0</v>
      </c>
      <c r="D2" s="55"/>
    </row>
    <row r="4" spans="1:9" x14ac:dyDescent="0.2">
      <c r="A4" s="56" t="s">
        <v>1</v>
      </c>
      <c r="B4" s="56"/>
      <c r="E4" s="2"/>
      <c r="F4" s="2"/>
    </row>
    <row r="5" spans="1:9" x14ac:dyDescent="0.2">
      <c r="A5" s="56" t="s">
        <v>13</v>
      </c>
      <c r="B5" s="56"/>
      <c r="D5" s="3"/>
      <c r="E5" s="2"/>
      <c r="F5" s="3"/>
    </row>
    <row r="6" spans="1:9" x14ac:dyDescent="0.2">
      <c r="A6" s="56" t="s">
        <v>14</v>
      </c>
      <c r="B6" s="56"/>
      <c r="D6" s="3"/>
      <c r="E6" s="2"/>
      <c r="F6" s="3"/>
    </row>
    <row r="7" spans="1:9" x14ac:dyDescent="0.2">
      <c r="A7" s="56" t="s">
        <v>12</v>
      </c>
      <c r="B7" s="56"/>
      <c r="C7" s="56"/>
      <c r="D7" s="3"/>
      <c r="E7" s="2"/>
      <c r="F7" s="3"/>
    </row>
    <row r="8" spans="1:9" x14ac:dyDescent="0.2">
      <c r="A8" s="56" t="s">
        <v>10</v>
      </c>
      <c r="B8" s="56"/>
      <c r="C8" s="56"/>
      <c r="D8" s="3"/>
      <c r="E8" s="2"/>
      <c r="F8" s="3"/>
    </row>
    <row r="9" spans="1:9" x14ac:dyDescent="0.2">
      <c r="A9" s="56" t="s">
        <v>11</v>
      </c>
      <c r="B9" s="56"/>
      <c r="C9" s="56"/>
      <c r="D9" s="3"/>
      <c r="E9" s="2"/>
      <c r="F9" s="3"/>
    </row>
    <row r="10" spans="1:9" x14ac:dyDescent="0.2">
      <c r="A10" s="56" t="s">
        <v>2</v>
      </c>
      <c r="B10" s="56"/>
      <c r="C10" s="56"/>
      <c r="D10" s="3"/>
      <c r="E10" s="2"/>
      <c r="F10" s="3"/>
    </row>
    <row r="11" spans="1:9" ht="17" thickBot="1" x14ac:dyDescent="0.25">
      <c r="G11" s="8"/>
    </row>
    <row r="12" spans="1:9" s="4" customFormat="1" ht="32" x14ac:dyDescent="0.2">
      <c r="A12" s="39"/>
      <c r="B12" s="40" t="s">
        <v>3</v>
      </c>
      <c r="C12" s="40" t="s">
        <v>4</v>
      </c>
      <c r="D12" s="40" t="s">
        <v>19</v>
      </c>
      <c r="E12" s="41" t="s">
        <v>5</v>
      </c>
      <c r="F12" s="42" t="s">
        <v>20</v>
      </c>
      <c r="G12" s="38" t="s">
        <v>6</v>
      </c>
      <c r="H12" s="19" t="s">
        <v>21</v>
      </c>
      <c r="I12" s="31" t="s">
        <v>22</v>
      </c>
    </row>
    <row r="13" spans="1:9" x14ac:dyDescent="0.2">
      <c r="A13" s="43">
        <v>1.01</v>
      </c>
      <c r="B13" s="12" t="s">
        <v>62</v>
      </c>
      <c r="C13" s="12" t="s">
        <v>24</v>
      </c>
      <c r="D13" s="30">
        <v>0</v>
      </c>
      <c r="E13" s="22"/>
      <c r="F13" s="44">
        <f t="shared" ref="F13:F41" si="0">D13*E13</f>
        <v>0</v>
      </c>
      <c r="G13" s="33"/>
      <c r="H13" s="24">
        <f>D13*G13</f>
        <v>0</v>
      </c>
      <c r="I13" s="6"/>
    </row>
    <row r="14" spans="1:9" x14ac:dyDescent="0.2">
      <c r="A14" s="43">
        <v>1.02</v>
      </c>
      <c r="B14" s="12" t="s">
        <v>63</v>
      </c>
      <c r="C14" s="12" t="s">
        <v>64</v>
      </c>
      <c r="D14" s="30">
        <v>50</v>
      </c>
      <c r="E14" s="22">
        <v>2</v>
      </c>
      <c r="F14" s="44">
        <f t="shared" si="0"/>
        <v>100</v>
      </c>
      <c r="G14" s="33">
        <v>2</v>
      </c>
      <c r="H14" s="24">
        <f t="shared" ref="H14:H41" si="1">D14*G14</f>
        <v>100</v>
      </c>
    </row>
    <row r="15" spans="1:9" x14ac:dyDescent="0.2">
      <c r="A15" s="43">
        <v>1.03</v>
      </c>
      <c r="B15" s="12" t="s">
        <v>70</v>
      </c>
      <c r="C15" s="12" t="s">
        <v>71</v>
      </c>
      <c r="D15" s="30">
        <v>0</v>
      </c>
      <c r="E15" s="22"/>
      <c r="F15" s="44">
        <f t="shared" si="0"/>
        <v>0</v>
      </c>
      <c r="G15" s="33"/>
      <c r="H15" s="24">
        <f t="shared" si="1"/>
        <v>0</v>
      </c>
    </row>
    <row r="16" spans="1:9" x14ac:dyDescent="0.2">
      <c r="A16" s="43"/>
      <c r="B16" s="13" t="s">
        <v>9</v>
      </c>
      <c r="C16" s="12"/>
      <c r="D16" s="30"/>
      <c r="E16" s="22"/>
      <c r="F16" s="45">
        <f>SUM(F13:F15)</f>
        <v>100</v>
      </c>
      <c r="G16" s="33"/>
      <c r="H16" s="26">
        <f>SUM(H13:H15)</f>
        <v>100</v>
      </c>
    </row>
    <row r="17" spans="1:9" x14ac:dyDescent="0.2">
      <c r="A17" s="43"/>
      <c r="B17" s="13"/>
      <c r="C17" s="12"/>
      <c r="D17" s="30"/>
      <c r="E17" s="22"/>
      <c r="F17" s="45"/>
      <c r="G17" s="33"/>
      <c r="H17" s="26"/>
    </row>
    <row r="18" spans="1:9" x14ac:dyDescent="0.2">
      <c r="A18" s="43">
        <v>2.0099999999999998</v>
      </c>
      <c r="B18" s="12" t="s">
        <v>30</v>
      </c>
      <c r="C18" s="12" t="s">
        <v>35</v>
      </c>
      <c r="D18" s="30">
        <v>0</v>
      </c>
      <c r="E18" s="22"/>
      <c r="F18" s="44">
        <f t="shared" si="0"/>
        <v>0</v>
      </c>
      <c r="G18" s="33"/>
      <c r="H18" s="24">
        <f t="shared" si="1"/>
        <v>0</v>
      </c>
    </row>
    <row r="19" spans="1:9" x14ac:dyDescent="0.2">
      <c r="A19" s="43">
        <v>2.02</v>
      </c>
      <c r="B19" s="12" t="s">
        <v>31</v>
      </c>
      <c r="C19" s="12" t="s">
        <v>34</v>
      </c>
      <c r="D19" s="30">
        <v>0</v>
      </c>
      <c r="E19" s="22"/>
      <c r="F19" s="44">
        <f t="shared" si="0"/>
        <v>0</v>
      </c>
      <c r="G19" s="33"/>
      <c r="H19" s="24">
        <f t="shared" si="1"/>
        <v>0</v>
      </c>
    </row>
    <row r="20" spans="1:9" x14ac:dyDescent="0.2">
      <c r="A20" s="43">
        <v>2.0299999999999998</v>
      </c>
      <c r="B20" s="12" t="s">
        <v>32</v>
      </c>
      <c r="C20" s="12" t="s">
        <v>33</v>
      </c>
      <c r="D20" s="30">
        <v>0</v>
      </c>
      <c r="E20" s="22"/>
      <c r="F20" s="44">
        <f t="shared" si="0"/>
        <v>0</v>
      </c>
      <c r="G20" s="33"/>
      <c r="H20" s="24">
        <f t="shared" si="1"/>
        <v>0</v>
      </c>
    </row>
    <row r="21" spans="1:9" x14ac:dyDescent="0.2">
      <c r="A21" s="43">
        <v>2.04</v>
      </c>
      <c r="B21" s="12" t="s">
        <v>36</v>
      </c>
      <c r="C21" s="12" t="s">
        <v>39</v>
      </c>
      <c r="D21" s="30">
        <v>0</v>
      </c>
      <c r="E21" s="22"/>
      <c r="F21" s="44">
        <f t="shared" si="0"/>
        <v>0</v>
      </c>
      <c r="G21" s="33"/>
      <c r="H21" s="24">
        <f t="shared" si="1"/>
        <v>0</v>
      </c>
    </row>
    <row r="22" spans="1:9" x14ac:dyDescent="0.2">
      <c r="A22" s="43">
        <v>2.0499999999999998</v>
      </c>
      <c r="B22" s="12" t="s">
        <v>37</v>
      </c>
      <c r="C22" s="12" t="s">
        <v>38</v>
      </c>
      <c r="D22" s="30">
        <v>0</v>
      </c>
      <c r="E22" s="22"/>
      <c r="F22" s="44">
        <f t="shared" si="0"/>
        <v>0</v>
      </c>
      <c r="G22" s="33"/>
      <c r="H22" s="24">
        <f t="shared" si="1"/>
        <v>0</v>
      </c>
    </row>
    <row r="23" spans="1:9" x14ac:dyDescent="0.2">
      <c r="A23" s="43">
        <v>2.06</v>
      </c>
      <c r="B23" s="32" t="s">
        <v>47</v>
      </c>
      <c r="C23" s="12" t="s">
        <v>48</v>
      </c>
      <c r="D23" s="30">
        <v>0</v>
      </c>
      <c r="E23" s="22"/>
      <c r="F23" s="44">
        <f t="shared" si="0"/>
        <v>0</v>
      </c>
      <c r="G23" s="33"/>
      <c r="H23" s="24">
        <f t="shared" si="1"/>
        <v>0</v>
      </c>
    </row>
    <row r="24" spans="1:9" x14ac:dyDescent="0.2">
      <c r="A24" s="43">
        <v>2.0699999999999998</v>
      </c>
      <c r="B24" s="32" t="s">
        <v>49</v>
      </c>
      <c r="C24" s="12" t="s">
        <v>50</v>
      </c>
      <c r="D24" s="30">
        <v>200</v>
      </c>
      <c r="E24" s="22">
        <v>2</v>
      </c>
      <c r="F24" s="44">
        <f t="shared" si="0"/>
        <v>400</v>
      </c>
      <c r="G24" s="33">
        <v>2</v>
      </c>
      <c r="H24" s="24">
        <f t="shared" si="1"/>
        <v>400</v>
      </c>
    </row>
    <row r="25" spans="1:9" x14ac:dyDescent="0.2">
      <c r="A25" s="43">
        <v>2.08</v>
      </c>
      <c r="B25" s="32" t="s">
        <v>51</v>
      </c>
      <c r="C25" s="12" t="s">
        <v>52</v>
      </c>
      <c r="D25" s="30">
        <v>100</v>
      </c>
      <c r="E25" s="22">
        <v>2</v>
      </c>
      <c r="F25" s="44">
        <f t="shared" si="0"/>
        <v>200</v>
      </c>
      <c r="G25" s="33">
        <v>2</v>
      </c>
      <c r="H25" s="24">
        <f t="shared" si="1"/>
        <v>200</v>
      </c>
    </row>
    <row r="26" spans="1:9" x14ac:dyDescent="0.2">
      <c r="A26" s="43">
        <v>2.09</v>
      </c>
      <c r="B26" s="32" t="s">
        <v>53</v>
      </c>
      <c r="C26" s="12" t="s">
        <v>69</v>
      </c>
      <c r="D26" s="30">
        <v>10</v>
      </c>
      <c r="E26" s="22">
        <v>1</v>
      </c>
      <c r="F26" s="44">
        <f t="shared" si="0"/>
        <v>10</v>
      </c>
      <c r="G26" s="33">
        <v>1</v>
      </c>
      <c r="H26" s="24">
        <f t="shared" si="1"/>
        <v>10</v>
      </c>
    </row>
    <row r="27" spans="1:9" x14ac:dyDescent="0.2">
      <c r="A27" s="43"/>
      <c r="B27" s="13" t="s">
        <v>78</v>
      </c>
      <c r="C27" s="12"/>
      <c r="D27" s="30"/>
      <c r="E27" s="22"/>
      <c r="F27" s="45">
        <f>SUM(F18:F26)</f>
        <v>610</v>
      </c>
      <c r="G27" s="33"/>
      <c r="H27" s="26">
        <f>SUM(H18:H26)</f>
        <v>610</v>
      </c>
    </row>
    <row r="28" spans="1:9" x14ac:dyDescent="0.2">
      <c r="A28" s="43"/>
      <c r="B28" s="13"/>
      <c r="C28" s="12"/>
      <c r="D28" s="30"/>
      <c r="E28" s="22"/>
      <c r="F28" s="44"/>
      <c r="G28" s="33"/>
      <c r="H28" s="24"/>
    </row>
    <row r="29" spans="1:9" x14ac:dyDescent="0.2">
      <c r="A29" s="43">
        <v>3.01</v>
      </c>
      <c r="B29" s="12" t="s">
        <v>54</v>
      </c>
      <c r="C29" s="12" t="s">
        <v>24</v>
      </c>
      <c r="D29" s="30">
        <v>0</v>
      </c>
      <c r="E29" s="22"/>
      <c r="F29" s="44">
        <f t="shared" si="0"/>
        <v>0</v>
      </c>
      <c r="G29" s="33"/>
      <c r="H29" s="24">
        <f t="shared" si="1"/>
        <v>0</v>
      </c>
    </row>
    <row r="30" spans="1:9" x14ac:dyDescent="0.2">
      <c r="A30" s="43">
        <v>3.02</v>
      </c>
      <c r="B30" s="12" t="s">
        <v>55</v>
      </c>
      <c r="C30" s="12" t="s">
        <v>58</v>
      </c>
      <c r="D30" s="30">
        <v>50</v>
      </c>
      <c r="E30" s="22">
        <v>1</v>
      </c>
      <c r="F30" s="44">
        <f t="shared" si="0"/>
        <v>50</v>
      </c>
      <c r="G30" s="33">
        <v>1</v>
      </c>
      <c r="H30" s="24">
        <f t="shared" si="1"/>
        <v>50</v>
      </c>
      <c r="I30" s="6"/>
    </row>
    <row r="31" spans="1:9" x14ac:dyDescent="0.2">
      <c r="A31" s="43">
        <v>3.03</v>
      </c>
      <c r="B31" s="12" t="s">
        <v>56</v>
      </c>
      <c r="C31" s="12" t="s">
        <v>57</v>
      </c>
      <c r="D31" s="30">
        <v>500</v>
      </c>
      <c r="E31" s="22">
        <v>1</v>
      </c>
      <c r="F31" s="44">
        <f t="shared" si="0"/>
        <v>500</v>
      </c>
      <c r="G31" s="33">
        <v>1</v>
      </c>
      <c r="H31" s="24">
        <f t="shared" si="1"/>
        <v>500</v>
      </c>
    </row>
    <row r="32" spans="1:9" x14ac:dyDescent="0.2">
      <c r="A32" s="43">
        <v>3.04</v>
      </c>
      <c r="B32" s="12" t="s">
        <v>59</v>
      </c>
      <c r="C32" s="12" t="s">
        <v>60</v>
      </c>
      <c r="D32" s="30">
        <v>0</v>
      </c>
      <c r="E32" s="22"/>
      <c r="F32" s="44">
        <f t="shared" si="0"/>
        <v>0</v>
      </c>
      <c r="G32" s="33"/>
      <c r="H32" s="24">
        <f t="shared" si="1"/>
        <v>0</v>
      </c>
    </row>
    <row r="33" spans="1:9" x14ac:dyDescent="0.2">
      <c r="A33" s="43">
        <v>3.05</v>
      </c>
      <c r="B33" s="12" t="s">
        <v>61</v>
      </c>
      <c r="C33" s="12" t="s">
        <v>24</v>
      </c>
      <c r="D33" s="30">
        <v>0</v>
      </c>
      <c r="E33" s="22"/>
      <c r="F33" s="44">
        <f t="shared" si="0"/>
        <v>0</v>
      </c>
      <c r="G33" s="33"/>
      <c r="H33" s="24">
        <f t="shared" si="1"/>
        <v>0</v>
      </c>
    </row>
    <row r="34" spans="1:9" x14ac:dyDescent="0.2">
      <c r="A34" s="43">
        <v>3.06</v>
      </c>
      <c r="B34" s="12" t="s">
        <v>66</v>
      </c>
      <c r="C34" s="12" t="s">
        <v>24</v>
      </c>
      <c r="D34" s="30">
        <v>0</v>
      </c>
      <c r="E34" s="22"/>
      <c r="F34" s="44">
        <f t="shared" si="0"/>
        <v>0</v>
      </c>
      <c r="G34" s="33"/>
      <c r="H34" s="24">
        <f t="shared" si="1"/>
        <v>0</v>
      </c>
    </row>
    <row r="35" spans="1:9" x14ac:dyDescent="0.2">
      <c r="A35" s="43">
        <v>3.07</v>
      </c>
      <c r="B35" s="12" t="s">
        <v>67</v>
      </c>
      <c r="C35" s="12" t="s">
        <v>68</v>
      </c>
      <c r="D35" s="30">
        <v>10</v>
      </c>
      <c r="E35" s="22">
        <v>3</v>
      </c>
      <c r="F35" s="44">
        <f t="shared" si="0"/>
        <v>30</v>
      </c>
      <c r="G35" s="33">
        <v>3</v>
      </c>
      <c r="H35" s="24">
        <f t="shared" si="1"/>
        <v>30</v>
      </c>
    </row>
    <row r="36" spans="1:9" x14ac:dyDescent="0.2">
      <c r="A36" s="43"/>
      <c r="B36" s="13" t="s">
        <v>7</v>
      </c>
      <c r="C36" s="12"/>
      <c r="D36" s="30"/>
      <c r="E36" s="22"/>
      <c r="F36" s="45">
        <f>SUM(F29:F35)</f>
        <v>580</v>
      </c>
      <c r="G36" s="33"/>
      <c r="H36" s="26">
        <f>SUM(H29:H35)</f>
        <v>580</v>
      </c>
    </row>
    <row r="37" spans="1:9" x14ac:dyDescent="0.2">
      <c r="A37" s="43"/>
      <c r="B37" s="13"/>
      <c r="C37" s="12"/>
      <c r="D37" s="30"/>
      <c r="E37" s="22"/>
      <c r="F37" s="44"/>
      <c r="G37" s="33"/>
      <c r="H37" s="24"/>
    </row>
    <row r="38" spans="1:9" x14ac:dyDescent="0.2">
      <c r="A38" s="43">
        <v>4.01</v>
      </c>
      <c r="B38" s="12" t="s">
        <v>17</v>
      </c>
      <c r="C38" s="12" t="s">
        <v>18</v>
      </c>
      <c r="D38" s="21">
        <v>100</v>
      </c>
      <c r="E38" s="22">
        <v>2</v>
      </c>
      <c r="F38" s="44">
        <f>D38*E38</f>
        <v>200</v>
      </c>
      <c r="G38" s="33">
        <v>4</v>
      </c>
      <c r="H38" s="24">
        <f t="shared" si="1"/>
        <v>400</v>
      </c>
      <c r="I38" t="s">
        <v>23</v>
      </c>
    </row>
    <row r="39" spans="1:9" x14ac:dyDescent="0.2">
      <c r="A39" s="43">
        <v>4.0199999999999996</v>
      </c>
      <c r="B39" s="12" t="s">
        <v>29</v>
      </c>
      <c r="C39" s="12" t="s">
        <v>24</v>
      </c>
      <c r="D39" s="30">
        <v>0</v>
      </c>
      <c r="E39" s="22"/>
      <c r="F39" s="44">
        <f t="shared" si="0"/>
        <v>0</v>
      </c>
      <c r="G39" s="33"/>
      <c r="H39" s="24">
        <f t="shared" si="1"/>
        <v>0</v>
      </c>
    </row>
    <row r="40" spans="1:9" x14ac:dyDescent="0.2">
      <c r="A40" s="43">
        <v>4.03</v>
      </c>
      <c r="B40" s="12" t="s">
        <v>25</v>
      </c>
      <c r="C40" s="12" t="s">
        <v>76</v>
      </c>
      <c r="D40" s="30">
        <v>0.54500000000000004</v>
      </c>
      <c r="E40" s="22">
        <v>300</v>
      </c>
      <c r="F40" s="44">
        <f t="shared" si="0"/>
        <v>163.5</v>
      </c>
      <c r="G40" s="33">
        <v>300</v>
      </c>
      <c r="H40" s="24">
        <f t="shared" si="1"/>
        <v>163.5</v>
      </c>
    </row>
    <row r="41" spans="1:9" x14ac:dyDescent="0.2">
      <c r="A41" s="43">
        <v>4.04</v>
      </c>
      <c r="B41" s="12" t="s">
        <v>26</v>
      </c>
      <c r="C41" s="12" t="s">
        <v>27</v>
      </c>
      <c r="D41" s="30">
        <v>120</v>
      </c>
      <c r="E41" s="22">
        <v>1</v>
      </c>
      <c r="F41" s="44">
        <f t="shared" si="0"/>
        <v>120</v>
      </c>
      <c r="G41" s="33">
        <v>2</v>
      </c>
      <c r="H41" s="24">
        <f t="shared" si="1"/>
        <v>240</v>
      </c>
      <c r="I41" t="s">
        <v>28</v>
      </c>
    </row>
    <row r="42" spans="1:9" x14ac:dyDescent="0.2">
      <c r="A42" s="43"/>
      <c r="B42" s="13" t="s">
        <v>15</v>
      </c>
      <c r="C42" s="12"/>
      <c r="D42" s="30"/>
      <c r="E42" s="22"/>
      <c r="F42" s="45">
        <f>SUM(F38:F41)</f>
        <v>483.5</v>
      </c>
      <c r="G42" s="33"/>
      <c r="H42" s="26">
        <f>SUM(H38:H41)</f>
        <v>803.5</v>
      </c>
    </row>
    <row r="43" spans="1:9" x14ac:dyDescent="0.2">
      <c r="A43" s="43"/>
      <c r="B43" s="13"/>
      <c r="C43" s="12"/>
      <c r="D43" s="30"/>
      <c r="E43" s="22"/>
      <c r="F43" s="45"/>
      <c r="G43" s="33"/>
      <c r="H43" s="26"/>
    </row>
    <row r="44" spans="1:9" ht="32" x14ac:dyDescent="0.2">
      <c r="A44" s="46">
        <v>5.01</v>
      </c>
      <c r="B44" s="34" t="s">
        <v>72</v>
      </c>
      <c r="C44" s="36" t="s">
        <v>74</v>
      </c>
      <c r="D44" s="30">
        <v>100</v>
      </c>
      <c r="E44" s="22">
        <v>1</v>
      </c>
      <c r="F44" s="52">
        <f>D44*E44</f>
        <v>100</v>
      </c>
      <c r="G44" s="33">
        <v>2</v>
      </c>
      <c r="H44" s="24">
        <f>D44*G44</f>
        <v>200</v>
      </c>
    </row>
    <row r="45" spans="1:9" s="1" customFormat="1" x14ac:dyDescent="0.2">
      <c r="A45" s="46">
        <v>5.0199999999999996</v>
      </c>
      <c r="B45" s="34" t="s">
        <v>73</v>
      </c>
      <c r="C45" s="36" t="s">
        <v>75</v>
      </c>
      <c r="D45" s="30"/>
      <c r="E45" s="22"/>
      <c r="F45" s="52">
        <f>0.1*F27</f>
        <v>61</v>
      </c>
      <c r="G45" s="33"/>
      <c r="H45" s="24">
        <f>0.1*H27</f>
        <v>61</v>
      </c>
    </row>
    <row r="46" spans="1:9" ht="17" thickBot="1" x14ac:dyDescent="0.25">
      <c r="A46" s="47"/>
      <c r="B46" s="57" t="s">
        <v>79</v>
      </c>
      <c r="C46" s="48"/>
      <c r="D46" s="49"/>
      <c r="E46" s="50"/>
      <c r="F46" s="58">
        <f>SUM(F44:F45)</f>
        <v>161</v>
      </c>
      <c r="G46" s="51"/>
      <c r="H46" s="59">
        <f>SUM(H44:H45)</f>
        <v>261</v>
      </c>
    </row>
    <row r="47" spans="1:9" x14ac:dyDescent="0.2">
      <c r="A47" s="9"/>
      <c r="B47" s="35"/>
      <c r="C47" s="32"/>
      <c r="E47" s="11"/>
      <c r="F47" s="11"/>
      <c r="G47" s="11"/>
      <c r="H47" s="37"/>
    </row>
    <row r="48" spans="1:9" x14ac:dyDescent="0.2">
      <c r="D48" s="54" t="s">
        <v>16</v>
      </c>
      <c r="E48" s="54"/>
      <c r="F48" s="27">
        <f>F16+F27+F36+F42+F46</f>
        <v>1934.5</v>
      </c>
      <c r="G48" s="23"/>
      <c r="H48" s="53">
        <f>H16+H27+H36+H42+H46</f>
        <v>2354.5</v>
      </c>
    </row>
    <row r="50" spans="2:2" x14ac:dyDescent="0.2">
      <c r="B50" t="s">
        <v>65</v>
      </c>
    </row>
    <row r="51" spans="2:2" x14ac:dyDescent="0.2">
      <c r="B51" t="s">
        <v>77</v>
      </c>
    </row>
  </sheetData>
  <mergeCells count="9">
    <mergeCell ref="A9:C9"/>
    <mergeCell ref="A10:C10"/>
    <mergeCell ref="D48:E48"/>
    <mergeCell ref="C2:D2"/>
    <mergeCell ref="A4:B4"/>
    <mergeCell ref="A5:B5"/>
    <mergeCell ref="A6:B6"/>
    <mergeCell ref="A7:C7"/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2018-03-14T20:02:38Z</dcterms:created>
  <dcterms:modified xsi:type="dcterms:W3CDTF">2018-03-14T22:27:03Z</dcterms:modified>
</cp:coreProperties>
</file>